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Business\ChEE\Student Info\Undergrad student CHEE folder\Advanced Standing\"/>
    </mc:Choice>
  </mc:AlternateContent>
  <bookViews>
    <workbookView xWindow="0" yWindow="0" windowWidth="21600" windowHeight="9735"/>
  </bookViews>
  <sheets>
    <sheet name="Advanced Standing Form" sheetId="1" r:id="rId1"/>
    <sheet name="DATA" sheetId="2" r:id="rId2"/>
  </sheets>
  <definedNames>
    <definedName name="EMAILS">DATA!$I$2:$I$12</definedName>
    <definedName name="GENEDS">DATA!$B$1:$B$2</definedName>
    <definedName name="GRADE">DATA!$C$1:$C$5</definedName>
    <definedName name="GRANTED">DATA!$J$1</definedName>
    <definedName name="GRO">DATA!$H$1:$H$2</definedName>
    <definedName name="LDCOMP">DATA!$I$1:$I$2</definedName>
    <definedName name="SEM">DATA!$E$1</definedName>
    <definedName name="SEMTAKEN">DATA!$A$1:$A$10</definedName>
    <definedName name="TRNGRDE">DATA!$D$1:$D$6</definedName>
    <definedName name="YES">DATA!$J$3</definedName>
  </definedNames>
  <calcPr calcId="152511"/>
</workbook>
</file>

<file path=xl/calcChain.xml><?xml version="1.0" encoding="utf-8"?>
<calcChain xmlns="http://schemas.openxmlformats.org/spreadsheetml/2006/main">
  <c r="F43" i="1" l="1"/>
  <c r="G43" i="1" s="1"/>
  <c r="F49" i="1" l="1"/>
  <c r="G49" i="1" s="1"/>
  <c r="F50" i="1"/>
  <c r="G50" i="1" s="1"/>
  <c r="F51" i="1"/>
  <c r="G51" i="1" s="1"/>
  <c r="F52" i="1"/>
  <c r="G52" i="1" s="1"/>
  <c r="F53" i="1"/>
  <c r="G53" i="1" s="1"/>
  <c r="F40" i="1"/>
  <c r="F41" i="1"/>
  <c r="G41" i="1" s="1"/>
  <c r="F42" i="1"/>
  <c r="G42" i="1" s="1"/>
  <c r="F44" i="1"/>
  <c r="G44" i="1" s="1"/>
  <c r="F45" i="1" l="1"/>
  <c r="G45" i="1" s="1"/>
  <c r="G40" i="1" l="1"/>
  <c r="F26" i="1"/>
  <c r="G26" i="1" s="1"/>
  <c r="F27" i="1"/>
  <c r="G27" i="1" s="1"/>
  <c r="F54" i="1"/>
  <c r="G54" i="1" s="1"/>
  <c r="F48" i="1"/>
  <c r="G48" i="1" s="1"/>
  <c r="F28" i="1"/>
  <c r="G28" i="1" s="1"/>
  <c r="F25" i="1"/>
  <c r="G25" i="1" s="1"/>
  <c r="C14" i="1"/>
  <c r="F32" i="1"/>
  <c r="G32" i="1" s="1"/>
  <c r="F29" i="1"/>
  <c r="G29" i="1" s="1"/>
  <c r="F30" i="1"/>
  <c r="G30" i="1" s="1"/>
  <c r="F31" i="1"/>
  <c r="G31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6" i="1"/>
  <c r="G46" i="1" s="1"/>
  <c r="F47" i="1"/>
  <c r="G47" i="1" s="1"/>
  <c r="E56" i="1"/>
  <c r="G56" i="1" l="1"/>
  <c r="C13" i="1" l="1"/>
  <c r="H56" i="1"/>
</calcChain>
</file>

<file path=xl/sharedStrings.xml><?xml version="1.0" encoding="utf-8"?>
<sst xmlns="http://schemas.openxmlformats.org/spreadsheetml/2006/main" count="145" uniqueCount="132">
  <si>
    <t>Courses</t>
  </si>
  <si>
    <t>Semester</t>
  </si>
  <si>
    <t>Units</t>
  </si>
  <si>
    <t>Grade Pts</t>
  </si>
  <si>
    <t>Total Pts</t>
  </si>
  <si>
    <t>Advisor</t>
  </si>
  <si>
    <t xml:space="preserve"> </t>
  </si>
  <si>
    <t>Email</t>
  </si>
  <si>
    <t>Advanced Standing Effective Term</t>
  </si>
  <si>
    <t>Fall</t>
  </si>
  <si>
    <t>Spring</t>
  </si>
  <si>
    <t>Summer II</t>
  </si>
  <si>
    <t>MATH 129 (3)</t>
  </si>
  <si>
    <t>DEPARTMENTAL APPROVAL</t>
  </si>
  <si>
    <t>Unconditional</t>
  </si>
  <si>
    <t>Denied</t>
  </si>
  <si>
    <t>Total # of Units</t>
  </si>
  <si>
    <t>Transfer Grade</t>
  </si>
  <si>
    <t>Dept Head</t>
  </si>
  <si>
    <t>Date</t>
  </si>
  <si>
    <t>COLLEGE  APPROVAL</t>
  </si>
  <si>
    <t>Advanced Standing Granted</t>
  </si>
  <si>
    <t>Dean</t>
  </si>
  <si>
    <t>STUDENT INFORMATION</t>
  </si>
  <si>
    <t>STUDENT ACADEMIC INFORMATION</t>
  </si>
  <si>
    <t>Student Name:</t>
  </si>
  <si>
    <t>Student ID Number:</t>
  </si>
  <si>
    <t>Major:</t>
  </si>
  <si>
    <t>Minor:</t>
  </si>
  <si>
    <t>Total Units Completed:</t>
  </si>
  <si>
    <t>Adv Stdng Required by Dept.:</t>
  </si>
  <si>
    <t>UA Grade</t>
  </si>
  <si>
    <t>A</t>
  </si>
  <si>
    <t>D</t>
  </si>
  <si>
    <t>B</t>
  </si>
  <si>
    <t>C</t>
  </si>
  <si>
    <t>E</t>
  </si>
  <si>
    <t>Academic Advisor</t>
  </si>
  <si>
    <t>COMMENTS</t>
  </si>
  <si>
    <t xml:space="preserve">TIER I - INDV - </t>
  </si>
  <si>
    <t xml:space="preserve">TIER I - TRAD - </t>
  </si>
  <si>
    <t>TIER II - INDV</t>
  </si>
  <si>
    <t>MATH 124 (5)</t>
  </si>
  <si>
    <t>Phone number</t>
  </si>
  <si>
    <t>Bldg/Room#</t>
  </si>
  <si>
    <t>ENGL 109H (3)</t>
  </si>
  <si>
    <t>MATH 125 (3)</t>
  </si>
  <si>
    <t>Advanced Standing GPA</t>
  </si>
  <si>
    <t>MATH 223 (4)</t>
  </si>
  <si>
    <t>MATH 122B (4)</t>
  </si>
  <si>
    <t>ENGR 102B (2)</t>
  </si>
  <si>
    <t>PHYS 161H (4)</t>
  </si>
  <si>
    <t>PHYS 261H (4)</t>
  </si>
  <si>
    <t>ADVISOR CONTACT INFORMATION</t>
  </si>
  <si>
    <t>Student UA Email address:</t>
  </si>
  <si>
    <t xml:space="preserve">Summer I </t>
  </si>
  <si>
    <t>(*Required for Freshman only)                     ENGR 102A (1)</t>
  </si>
  <si>
    <t>ADV STD GPA</t>
  </si>
  <si>
    <t xml:space="preserve">Lower Division Courses Completed </t>
  </si>
  <si>
    <t>Student Signature Acknowledging Deficiency Requirements</t>
  </si>
  <si>
    <t>Deficiency Courses To Be Completed in 1st Semester of Adv Standing</t>
  </si>
  <si>
    <t>TIER II - ARTS/HUMS</t>
  </si>
  <si>
    <t>ChEE 201 (3)</t>
  </si>
  <si>
    <t>ChEE 201L (1)</t>
  </si>
  <si>
    <t>ChEE 202 (4)</t>
  </si>
  <si>
    <t>AME 205 (1)</t>
  </si>
  <si>
    <t>CHEM 243A OR CHEM 247A (1)</t>
  </si>
  <si>
    <t>ChEE 203 (3)</t>
  </si>
  <si>
    <t>ENGL 102 (3) OR ENGL 108 (3)</t>
  </si>
  <si>
    <t>Fall 2016</t>
  </si>
  <si>
    <t>Done</t>
  </si>
  <si>
    <t>X</t>
  </si>
  <si>
    <t>Advisors</t>
  </si>
  <si>
    <t>Emails</t>
  </si>
  <si>
    <t>Y</t>
  </si>
  <si>
    <t>YES</t>
  </si>
  <si>
    <t>GRANTED</t>
  </si>
  <si>
    <t>Spring 2016</t>
  </si>
  <si>
    <t>IP</t>
  </si>
  <si>
    <t>N</t>
  </si>
  <si>
    <t>NO</t>
  </si>
  <si>
    <t>Fall 2015</t>
  </si>
  <si>
    <t>Spring 2015</t>
  </si>
  <si>
    <t>Fall 2014</t>
  </si>
  <si>
    <t>Spring 2014</t>
  </si>
  <si>
    <t>T</t>
  </si>
  <si>
    <t>Fall 2013</t>
  </si>
  <si>
    <t>Spring 2013</t>
  </si>
  <si>
    <t>Fall 2012</t>
  </si>
  <si>
    <t>Spring 2012</t>
  </si>
  <si>
    <t>SEMTAKEN</t>
  </si>
  <si>
    <t>GENEDS</t>
  </si>
  <si>
    <t>GRADE</t>
  </si>
  <si>
    <t>TRNGRDE</t>
  </si>
  <si>
    <t>SEM</t>
  </si>
  <si>
    <t>GRO</t>
  </si>
  <si>
    <t>LDCOMP</t>
  </si>
  <si>
    <t>Cum GPA: (Advisement Report)</t>
  </si>
  <si>
    <t>Major GPA: (Advisement Report)</t>
  </si>
  <si>
    <t xml:space="preserve">GRO          Y/N   </t>
  </si>
  <si>
    <t xml:space="preserve">           Fall approval = Prior to Oct. 1. Spring approval = Prior to March 1</t>
  </si>
  <si>
    <t>Instructions for Students</t>
  </si>
  <si>
    <t>1.  Please complete form, all fields.  If needed, pleae add additional rows for courses taken multiple times without a GRO.</t>
  </si>
  <si>
    <t xml:space="preserve">2. Please if needed find the CHEE Advanced Standing Policy here: http://che.arizona.edu/undergraduates/che/advanced </t>
  </si>
  <si>
    <t xml:space="preserve">    and to review college Advanced Standing policy: http://engineering.arizona.edu/academicpolicies/advanced_standing</t>
  </si>
  <si>
    <t xml:space="preserve">5.  Please be aware that you cannot apply for advanced standing if you are not admitted to our program on UAccess.  </t>
  </si>
  <si>
    <t>If you are planning on changing your major, please review the process at: http://www.engineering.arizona.edu/academicpolicies/change_major</t>
  </si>
  <si>
    <t xml:space="preserve">Harshbarger Room 105C. </t>
  </si>
  <si>
    <t>3.  For multiple pages, please print double-sided.</t>
  </si>
  <si>
    <t>4.  Please be aware that there will be a $900 per semester Differential Tuition charge after advanced standing on your Bursar's Account.</t>
  </si>
  <si>
    <t>The above fields will automatically calcutle so enter semester, grade (A, B, C etc) and units the rest will fill in.</t>
  </si>
  <si>
    <t>Please return this form to your academic advisor  electronically at email: advisor@chee.arizona.edu or in person delivery to</t>
  </si>
  <si>
    <t>Michelle Wik</t>
  </si>
  <si>
    <t>michelles@email.arizona.edu</t>
  </si>
  <si>
    <t>520-621-1897</t>
  </si>
  <si>
    <t>11-105C</t>
  </si>
  <si>
    <t>CHEM 241B  or CHEM 246B</t>
  </si>
  <si>
    <t>CHEM 103A (3)</t>
  </si>
  <si>
    <t>CHEM 104A (1)</t>
  </si>
  <si>
    <t>Chemical Engineering</t>
  </si>
  <si>
    <r>
      <rPr>
        <b/>
        <sz val="12"/>
        <rFont val="Calibri"/>
        <family val="2"/>
        <scheme val="minor"/>
      </rPr>
      <t xml:space="preserve">2ND SEM PHYSICS  </t>
    </r>
    <r>
      <rPr>
        <sz val="12"/>
        <rFont val="Calibri"/>
        <family val="2"/>
        <scheme val="minor"/>
      </rPr>
      <t xml:space="preserve">                                PHYS 241 (4)</t>
    </r>
  </si>
  <si>
    <r>
      <rPr>
        <b/>
        <sz val="12"/>
        <rFont val="Calibri"/>
        <family val="2"/>
        <scheme val="minor"/>
      </rPr>
      <t xml:space="preserve">1ST SEM PHYSICS </t>
    </r>
    <r>
      <rPr>
        <sz val="12"/>
        <rFont val="Calibri"/>
        <family val="2"/>
        <scheme val="minor"/>
      </rPr>
      <t xml:space="preserve">                                  PHYS 141 (4)</t>
    </r>
  </si>
  <si>
    <r>
      <rPr>
        <b/>
        <sz val="12"/>
        <rFont val="Calibri"/>
        <family val="2"/>
        <scheme val="minor"/>
      </rPr>
      <t>3RD</t>
    </r>
    <r>
      <rPr>
        <sz val="12"/>
        <rFont val="Calibri"/>
        <family val="2"/>
        <scheme val="minor"/>
      </rPr>
      <t xml:space="preserve">     CHEM 241A OR CHEM 242A OR CHEM 246A (3)</t>
    </r>
  </si>
  <si>
    <r>
      <rPr>
        <b/>
        <sz val="12"/>
        <rFont val="Calibri"/>
        <family val="2"/>
        <scheme val="minor"/>
      </rPr>
      <t>2ND SEM CHEMISTRY</t>
    </r>
    <r>
      <rPr>
        <sz val="12"/>
        <rFont val="Calibri"/>
        <family val="2"/>
        <scheme val="minor"/>
      </rPr>
      <t xml:space="preserve">    CHEM 152 (4) OR MSE 110 (4)</t>
    </r>
  </si>
  <si>
    <r>
      <rPr>
        <b/>
        <sz val="12"/>
        <rFont val="Calibri"/>
        <family val="2"/>
        <scheme val="minor"/>
      </rPr>
      <t xml:space="preserve">1ST SEM CHEMISTRY </t>
    </r>
    <r>
      <rPr>
        <sz val="12"/>
        <rFont val="Calibri"/>
        <family val="2"/>
        <scheme val="minor"/>
      </rPr>
      <t xml:space="preserve">                             CHEM 151   (4)</t>
    </r>
  </si>
  <si>
    <r>
      <rPr>
        <b/>
        <sz val="12"/>
        <rFont val="Calibri"/>
        <family val="2"/>
        <scheme val="minor"/>
      </rPr>
      <t xml:space="preserve">ENGR 102 or ENGR 102A/B                   </t>
    </r>
    <r>
      <rPr>
        <sz val="12"/>
        <rFont val="Calibri"/>
        <family val="2"/>
        <scheme val="minor"/>
      </rPr>
      <t>ENGR 102   (3)</t>
    </r>
  </si>
  <si>
    <r>
      <rPr>
        <b/>
        <sz val="12"/>
        <rFont val="Calibri"/>
        <family val="2"/>
        <scheme val="minor"/>
      </rPr>
      <t>Calculus I</t>
    </r>
    <r>
      <rPr>
        <sz val="12"/>
        <rFont val="Calibri"/>
        <family val="2"/>
        <scheme val="minor"/>
      </rPr>
      <t xml:space="preserve">                                                MATH 122A (1)</t>
    </r>
  </si>
  <si>
    <r>
      <t xml:space="preserve">English Composition   </t>
    </r>
    <r>
      <rPr>
        <sz val="12"/>
        <rFont val="Calibri"/>
        <family val="2"/>
        <scheme val="minor"/>
      </rPr>
      <t xml:space="preserve">  ENGL 101 (3) OR ENGL 107 (3)</t>
    </r>
  </si>
  <si>
    <t>AME 105 (1)</t>
  </si>
  <si>
    <t>MATH 254 (3)/ Math 355 (3)</t>
  </si>
  <si>
    <t>College of Engineering - Application for Advanced Standing: Chemical Engineering Program 2019 - 2020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</si>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</sst>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"/>
    <numFmt numFmtId="166" formatCode="00000000"/>
  </numFmts>
  <fonts count="21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3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4" fillId="3" borderId="5">
      <alignment horizontal="center" vertical="center"/>
    </xf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3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3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6" xfId="7" applyFont="1" applyFill="1" applyBorder="1">
      <alignment horizontal="center" vertical="center"/>
    </xf>
    <xf numFmtId="0" fontId="8" fillId="0" borderId="16" xfId="7" applyFont="1" applyFill="1" applyBorder="1" applyAlignment="1">
      <alignment horizontal="center" vertical="center" wrapText="1"/>
    </xf>
    <xf numFmtId="0" fontId="9" fillId="0" borderId="16" xfId="5" applyFont="1" applyFill="1" applyBorder="1">
      <alignment horizontal="left" vertical="center" indent="1"/>
    </xf>
    <xf numFmtId="164" fontId="8" fillId="0" borderId="16" xfId="6" applyNumberFormat="1" applyFont="1" applyFill="1" applyBorder="1" applyAlignment="1">
      <alignment horizontal="center" vertical="center"/>
    </xf>
    <xf numFmtId="1" fontId="8" fillId="0" borderId="16" xfId="6" applyNumberFormat="1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6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8" fillId="6" borderId="16" xfId="6" applyNumberFormat="1" applyFont="1" applyFill="1" applyBorder="1" applyAlignment="1">
      <alignment horizontal="center" vertical="center"/>
    </xf>
    <xf numFmtId="0" fontId="9" fillId="6" borderId="16" xfId="5" applyFont="1" applyFill="1" applyBorder="1" applyAlignment="1">
      <alignment vertical="center"/>
    </xf>
    <xf numFmtId="164" fontId="8" fillId="7" borderId="16" xfId="6" applyNumberFormat="1" applyFont="1" applyFill="1" applyBorder="1" applyAlignment="1">
      <alignment horizontal="center" vertical="center"/>
    </xf>
    <xf numFmtId="0" fontId="9" fillId="6" borderId="16" xfId="5" applyFont="1" applyFill="1" applyBorder="1" applyAlignment="1">
      <alignment horizontal="right" vertical="center"/>
    </xf>
    <xf numFmtId="0" fontId="9" fillId="0" borderId="8" xfId="5" applyFont="1" applyFill="1" applyBorder="1">
      <alignment horizontal="left" vertical="center" indent="1"/>
    </xf>
    <xf numFmtId="164" fontId="8" fillId="0" borderId="0" xfId="6" applyNumberFormat="1" applyFont="1" applyFill="1" applyBorder="1" applyAlignment="1">
      <alignment horizontal="center" vertical="center"/>
    </xf>
    <xf numFmtId="1" fontId="8" fillId="0" borderId="0" xfId="6" applyNumberFormat="1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left" vertical="center"/>
    </xf>
    <xf numFmtId="0" fontId="9" fillId="0" borderId="0" xfId="5" applyFont="1" applyFill="1" applyBorder="1">
      <alignment horizontal="left" vertical="center" indent="1"/>
    </xf>
    <xf numFmtId="0" fontId="9" fillId="0" borderId="29" xfId="5" applyFont="1" applyFill="1" applyBorder="1">
      <alignment horizontal="left" vertical="center" indent="1"/>
    </xf>
    <xf numFmtId="1" fontId="8" fillId="0" borderId="0" xfId="6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1" fontId="8" fillId="0" borderId="33" xfId="6" applyNumberFormat="1" applyFont="1" applyFill="1" applyBorder="1" applyAlignment="1">
      <alignment horizontal="center" vertical="center"/>
    </xf>
    <xf numFmtId="0" fontId="8" fillId="0" borderId="29" xfId="6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8" fillId="0" borderId="26" xfId="4" applyFont="1" applyFill="1" applyBorder="1" applyAlignment="1">
      <alignment vertical="center"/>
    </xf>
    <xf numFmtId="0" fontId="8" fillId="0" borderId="27" xfId="4" applyFont="1" applyFill="1" applyBorder="1" applyAlignment="1">
      <alignment vertical="center"/>
    </xf>
    <xf numFmtId="0" fontId="8" fillId="0" borderId="28" xfId="4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/>
    <xf numFmtId="1" fontId="8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9" fillId="0" borderId="16" xfId="5" applyFont="1" applyFill="1" applyBorder="1" applyAlignment="1">
      <alignment horizontal="right" vertical="center"/>
    </xf>
    <xf numFmtId="1" fontId="8" fillId="6" borderId="16" xfId="6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top"/>
    </xf>
    <xf numFmtId="0" fontId="8" fillId="0" borderId="0" xfId="5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1" fontId="8" fillId="0" borderId="16" xfId="6" applyNumberFormat="1" applyFont="1" applyFill="1" applyBorder="1" applyAlignment="1">
      <alignment horizontal="center" vertical="center"/>
    </xf>
    <xf numFmtId="0" fontId="9" fillId="0" borderId="29" xfId="5" applyFont="1" applyFill="1" applyBorder="1" applyAlignment="1">
      <alignment horizontal="center" vertical="center"/>
    </xf>
    <xf numFmtId="164" fontId="8" fillId="8" borderId="16" xfId="6" applyNumberFormat="1" applyFont="1" applyFill="1" applyBorder="1" applyAlignment="1">
      <alignment horizontal="center" vertical="center"/>
    </xf>
    <xf numFmtId="1" fontId="8" fillId="8" borderId="16" xfId="6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7" fillId="8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8" fillId="0" borderId="16" xfId="6" applyNumberFormat="1" applyFont="1" applyFill="1" applyBorder="1" applyAlignment="1">
      <alignment horizontal="center" vertical="center"/>
    </xf>
    <xf numFmtId="1" fontId="8" fillId="0" borderId="16" xfId="6" applyNumberFormat="1" applyFont="1" applyFill="1" applyBorder="1" applyAlignment="1">
      <alignment horizontal="center" vertical="center"/>
    </xf>
    <xf numFmtId="164" fontId="8" fillId="7" borderId="16" xfId="6" applyNumberFormat="1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horizontal="right" vertical="center"/>
    </xf>
    <xf numFmtId="1" fontId="8" fillId="6" borderId="16" xfId="6" applyNumberFormat="1" applyFont="1" applyFill="1" applyBorder="1" applyAlignment="1">
      <alignment horizontal="center" vertical="center"/>
    </xf>
    <xf numFmtId="1" fontId="8" fillId="8" borderId="16" xfId="6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6" borderId="16" xfId="5" applyFont="1" applyFill="1" applyBorder="1" applyAlignment="1">
      <alignment horizontal="right" vertical="center"/>
    </xf>
    <xf numFmtId="0" fontId="9" fillId="0" borderId="16" xfId="5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29" xfId="5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9" xfId="5" applyFont="1" applyFill="1" applyBorder="1" applyAlignment="1">
      <alignment horizontal="right" vertical="center" indent="1"/>
    </xf>
    <xf numFmtId="0" fontId="9" fillId="0" borderId="16" xfId="5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8" xfId="0" applyFont="1" applyBorder="1"/>
    <xf numFmtId="0" fontId="18" fillId="0" borderId="0" xfId="0" applyFont="1"/>
    <xf numFmtId="0" fontId="15" fillId="0" borderId="22" xfId="6" applyNumberFormat="1" applyFont="1" applyFill="1" applyBorder="1" applyAlignment="1">
      <alignment horizontal="center" vertical="center"/>
    </xf>
    <xf numFmtId="0" fontId="15" fillId="0" borderId="23" xfId="6" applyNumberFormat="1" applyFont="1" applyFill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0" xfId="3">
      <alignment horizontal="center" vertical="center"/>
    </xf>
    <xf numFmtId="0" fontId="8" fillId="0" borderId="26" xfId="4" applyFont="1" applyFill="1" applyBorder="1" applyAlignment="1">
      <alignment horizontal="left" vertical="center"/>
    </xf>
    <xf numFmtId="0" fontId="8" fillId="0" borderId="27" xfId="4" applyFont="1" applyFill="1" applyBorder="1" applyAlignment="1">
      <alignment horizontal="left" vertical="center"/>
    </xf>
    <xf numFmtId="0" fontId="8" fillId="0" borderId="28" xfId="4" applyFont="1" applyFill="1" applyBorder="1" applyAlignment="1">
      <alignment horizontal="left" vertical="center"/>
    </xf>
    <xf numFmtId="14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0" fillId="0" borderId="37" xfId="6" applyNumberFormat="1" applyFont="1" applyFill="1" applyBorder="1" applyAlignment="1">
      <alignment horizontal="center" vertical="center"/>
    </xf>
    <xf numFmtId="0" fontId="10" fillId="0" borderId="34" xfId="6" applyNumberFormat="1" applyFont="1" applyFill="1" applyBorder="1" applyAlignment="1">
      <alignment horizontal="center" vertical="center" wrapText="1"/>
    </xf>
    <xf numFmtId="0" fontId="10" fillId="0" borderId="36" xfId="6" applyNumberFormat="1" applyFont="1" applyFill="1" applyBorder="1" applyAlignment="1">
      <alignment horizontal="center" vertical="center" wrapText="1"/>
    </xf>
    <xf numFmtId="0" fontId="19" fillId="0" borderId="22" xfId="8" applyNumberFormat="1" applyFill="1" applyBorder="1" applyAlignment="1">
      <alignment horizontal="center" vertical="center" wrapText="1"/>
    </xf>
    <xf numFmtId="0" fontId="10" fillId="0" borderId="23" xfId="6" applyNumberFormat="1" applyFont="1" applyFill="1" applyBorder="1" applyAlignment="1">
      <alignment horizontal="center" vertical="center" wrapText="1"/>
    </xf>
    <xf numFmtId="165" fontId="11" fillId="7" borderId="22" xfId="6" applyNumberFormat="1" applyFont="1" applyFill="1" applyBorder="1" applyAlignment="1">
      <alignment horizontal="center" vertical="center"/>
    </xf>
    <xf numFmtId="165" fontId="15" fillId="7" borderId="23" xfId="6" applyNumberFormat="1" applyFont="1" applyFill="1" applyBorder="1" applyAlignment="1">
      <alignment horizontal="center" vertical="center"/>
    </xf>
    <xf numFmtId="165" fontId="15" fillId="7" borderId="22" xfId="6" applyNumberFormat="1" applyFont="1" applyFill="1" applyBorder="1" applyAlignment="1">
      <alignment horizontal="center" vertical="center"/>
    </xf>
    <xf numFmtId="165" fontId="15" fillId="0" borderId="22" xfId="6" applyNumberFormat="1" applyFont="1" applyFill="1" applyBorder="1" applyAlignment="1">
      <alignment horizontal="center" vertical="center"/>
    </xf>
    <xf numFmtId="165" fontId="15" fillId="0" borderId="23" xfId="6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9" fillId="0" borderId="22" xfId="8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2" fontId="15" fillId="0" borderId="22" xfId="6" applyNumberFormat="1" applyFont="1" applyFill="1" applyBorder="1" applyAlignment="1">
      <alignment horizontal="center" vertical="center"/>
    </xf>
    <xf numFmtId="2" fontId="15" fillId="0" borderId="23" xfId="6" applyNumberFormat="1" applyFont="1" applyFill="1" applyBorder="1" applyAlignment="1">
      <alignment horizontal="center" vertical="center"/>
    </xf>
    <xf numFmtId="0" fontId="20" fillId="7" borderId="3" xfId="4" applyFont="1" applyFill="1" applyBorder="1">
      <alignment horizontal="center" vertical="center"/>
    </xf>
    <xf numFmtId="0" fontId="20" fillId="7" borderId="4" xfId="4" applyFont="1" applyFill="1" applyBorder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6" fontId="15" fillId="0" borderId="34" xfId="6" applyNumberFormat="1" applyFont="1" applyFill="1" applyBorder="1" applyAlignment="1">
      <alignment horizontal="center" vertical="center"/>
    </xf>
    <xf numFmtId="166" fontId="15" fillId="0" borderId="36" xfId="6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" fontId="8" fillId="0" borderId="7" xfId="6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26" xfId="4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8" fillId="0" borderId="30" xfId="4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4" xfId="5" applyFont="1" applyFill="1" applyBorder="1" applyAlignment="1">
      <alignment horizontal="right" vertical="center"/>
    </xf>
    <xf numFmtId="0" fontId="9" fillId="0" borderId="35" xfId="5" applyFont="1" applyFill="1" applyBorder="1" applyAlignment="1">
      <alignment horizontal="right" vertical="center"/>
    </xf>
    <xf numFmtId="0" fontId="9" fillId="0" borderId="36" xfId="5" applyFont="1" applyFill="1" applyBorder="1" applyAlignment="1">
      <alignment horizontal="right" vertical="center"/>
    </xf>
    <xf numFmtId="0" fontId="9" fillId="0" borderId="22" xfId="5" applyFont="1" applyFill="1" applyBorder="1" applyAlignment="1">
      <alignment horizontal="right" vertical="center"/>
    </xf>
    <xf numFmtId="0" fontId="9" fillId="0" borderId="24" xfId="5" applyFont="1" applyFill="1" applyBorder="1" applyAlignment="1">
      <alignment horizontal="right" vertical="center"/>
    </xf>
    <xf numFmtId="0" fontId="9" fillId="0" borderId="23" xfId="5" applyFont="1" applyFill="1" applyBorder="1" applyAlignment="1">
      <alignment horizontal="right" vertical="center"/>
    </xf>
    <xf numFmtId="0" fontId="8" fillId="0" borderId="26" xfId="5" applyFont="1" applyFill="1" applyBorder="1" applyAlignment="1">
      <alignment horizontal="left" vertical="center"/>
    </xf>
    <xf numFmtId="0" fontId="8" fillId="0" borderId="27" xfId="5" applyFont="1" applyFill="1" applyBorder="1" applyAlignment="1">
      <alignment horizontal="left" vertical="center"/>
    </xf>
    <xf numFmtId="0" fontId="8" fillId="0" borderId="28" xfId="5" applyFont="1" applyFill="1" applyBorder="1" applyAlignment="1">
      <alignment horizontal="left" vertical="center"/>
    </xf>
    <xf numFmtId="0" fontId="14" fillId="0" borderId="18" xfId="5" applyFont="1" applyFill="1" applyBorder="1" applyAlignment="1">
      <alignment horizontal="left" vertical="top"/>
    </xf>
    <xf numFmtId="0" fontId="14" fillId="0" borderId="0" xfId="5" applyFont="1" applyFill="1" applyBorder="1" applyAlignment="1">
      <alignment horizontal="left" vertical="top"/>
    </xf>
    <xf numFmtId="0" fontId="14" fillId="0" borderId="19" xfId="5" applyFont="1" applyFill="1" applyBorder="1" applyAlignment="1">
      <alignment horizontal="left" vertical="top"/>
    </xf>
    <xf numFmtId="0" fontId="14" fillId="0" borderId="20" xfId="5" applyFont="1" applyFill="1" applyBorder="1" applyAlignment="1">
      <alignment horizontal="left" vertical="top"/>
    </xf>
    <xf numFmtId="0" fontId="14" fillId="0" borderId="17" xfId="5" applyFont="1" applyFill="1" applyBorder="1" applyAlignment="1">
      <alignment horizontal="left" vertical="top"/>
    </xf>
    <xf numFmtId="0" fontId="14" fillId="0" borderId="21" xfId="5" applyFont="1" applyFill="1" applyBorder="1" applyAlignment="1">
      <alignment horizontal="left" vertical="top"/>
    </xf>
  </cellXfs>
  <cellStyles count="9">
    <cellStyle name="Hyperlink" xfId="8" builtinId="8"/>
    <cellStyle name="Normal" xfId="0" builtinId="0"/>
    <cellStyle name="sch_subheads" xfId="2"/>
    <cellStyle name="sch-data" xfId="5"/>
    <cellStyle name="sch-heads" xfId="4"/>
    <cellStyle name="sch-inputs" xfId="6"/>
    <cellStyle name="school_title" xfId="1"/>
    <cellStyle name="sch-subheads" xfId="7"/>
    <cellStyle name="sch-title" xfId="3"/>
  </cellStyles>
  <dxfs count="0"/>
  <tableStyles count="0" defaultTableStyle="TableStyleMedium9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s@email.arizona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vaj@email.arizon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1"/>
  <sheetViews>
    <sheetView showGridLines="0" tabSelected="1" view="pageLayout" topLeftCell="A43" zoomScale="98" zoomScaleNormal="64" zoomScalePageLayoutView="98" workbookViewId="0">
      <selection activeCell="D54" sqref="D54"/>
    </sheetView>
  </sheetViews>
  <sheetFormatPr defaultColWidth="9.28515625" defaultRowHeight="15" x14ac:dyDescent="0.25"/>
  <cols>
    <col min="1" max="1" width="2.42578125" style="1" customWidth="1"/>
    <col min="2" max="2" width="50.140625" style="1" customWidth="1"/>
    <col min="3" max="3" width="14.5703125" style="1" bestFit="1" customWidth="1"/>
    <col min="4" max="4" width="10.140625" style="1" customWidth="1"/>
    <col min="5" max="5" width="10.7109375" style="1" customWidth="1"/>
    <col min="6" max="6" width="17" style="1" customWidth="1"/>
    <col min="7" max="7" width="9.28515625" style="1"/>
    <col min="8" max="8" width="14.7109375" style="1" customWidth="1"/>
    <col min="9" max="9" width="13.5703125" style="1" customWidth="1"/>
    <col min="10" max="10" width="1.28515625" style="1" customWidth="1"/>
    <col min="11" max="16384" width="9.28515625" style="1"/>
  </cols>
  <sheetData>
    <row r="1" spans="1:11" ht="18" customHeight="1" x14ac:dyDescent="0.25">
      <c r="A1" s="99" t="s">
        <v>130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s="2" customFormat="1" ht="18" customHeight="1" thickBot="1" x14ac:dyDescent="0.3">
      <c r="A2" s="11"/>
      <c r="B2" s="11"/>
      <c r="C2" s="11"/>
      <c r="D2" s="11"/>
      <c r="E2" s="11"/>
    </row>
    <row r="3" spans="1:11" s="2" customFormat="1" ht="18" customHeight="1" thickBot="1" x14ac:dyDescent="0.3">
      <c r="A3" s="3"/>
      <c r="B3" s="100" t="s">
        <v>23</v>
      </c>
      <c r="C3" s="101"/>
      <c r="D3" s="102"/>
      <c r="E3" s="3"/>
      <c r="F3" s="103"/>
      <c r="G3" s="104"/>
      <c r="H3" s="104"/>
      <c r="I3" s="105"/>
    </row>
    <row r="4" spans="1:11" ht="14.65" customHeight="1" thickBot="1" x14ac:dyDescent="0.3">
      <c r="B4" s="36" t="s">
        <v>25</v>
      </c>
      <c r="C4" s="107"/>
      <c r="D4" s="108"/>
      <c r="E4" s="93" t="s">
        <v>100</v>
      </c>
      <c r="F4" s="94"/>
      <c r="G4" s="94"/>
      <c r="H4" s="94"/>
      <c r="I4" s="94"/>
      <c r="J4" s="94"/>
      <c r="K4" s="94"/>
    </row>
    <row r="5" spans="1:11" ht="16.5" customHeight="1" thickBot="1" x14ac:dyDescent="0.3">
      <c r="B5" s="20" t="s">
        <v>54</v>
      </c>
      <c r="C5" s="109"/>
      <c r="D5" s="110"/>
      <c r="E5" s="4"/>
      <c r="F5" s="100" t="s">
        <v>8</v>
      </c>
      <c r="G5" s="101"/>
      <c r="H5" s="101"/>
      <c r="I5" s="102"/>
    </row>
    <row r="6" spans="1:11" ht="15" customHeight="1" thickBot="1" x14ac:dyDescent="0.3">
      <c r="B6" s="35" t="s">
        <v>6</v>
      </c>
      <c r="C6" s="106"/>
      <c r="D6" s="106"/>
      <c r="E6" s="4"/>
      <c r="F6" s="59" t="s">
        <v>55</v>
      </c>
      <c r="G6" s="80"/>
      <c r="H6" s="59" t="s">
        <v>9</v>
      </c>
      <c r="I6" s="82"/>
    </row>
    <row r="7" spans="1:11" ht="16.5" thickBot="1" x14ac:dyDescent="0.3">
      <c r="B7" s="42" t="s">
        <v>24</v>
      </c>
      <c r="C7" s="43"/>
      <c r="D7" s="44"/>
      <c r="E7" s="4"/>
      <c r="F7" s="23" t="s">
        <v>11</v>
      </c>
      <c r="G7" s="81"/>
      <c r="H7" s="23" t="s">
        <v>10</v>
      </c>
      <c r="I7" s="83"/>
    </row>
    <row r="8" spans="1:11" ht="15" customHeight="1" thickBot="1" x14ac:dyDescent="0.3">
      <c r="B8" s="36" t="s">
        <v>26</v>
      </c>
      <c r="C8" s="138"/>
      <c r="D8" s="139"/>
      <c r="E8" s="4"/>
    </row>
    <row r="9" spans="1:11" s="2" customFormat="1" ht="15" customHeight="1" thickBot="1" x14ac:dyDescent="0.3">
      <c r="B9" s="20" t="s">
        <v>27</v>
      </c>
      <c r="C9" s="95" t="s">
        <v>119</v>
      </c>
      <c r="D9" s="96"/>
      <c r="E9" s="4"/>
      <c r="F9" s="45" t="s">
        <v>53</v>
      </c>
      <c r="G9" s="46"/>
      <c r="H9" s="46"/>
      <c r="I9" s="47"/>
    </row>
    <row r="10" spans="1:11" ht="15" customHeight="1" x14ac:dyDescent="0.25">
      <c r="B10" s="20" t="s">
        <v>28</v>
      </c>
      <c r="C10" s="95"/>
      <c r="D10" s="96"/>
      <c r="E10" s="2"/>
      <c r="F10" s="41" t="s">
        <v>5</v>
      </c>
      <c r="G10" s="116" t="s">
        <v>112</v>
      </c>
      <c r="H10" s="117"/>
      <c r="I10" s="118"/>
    </row>
    <row r="11" spans="1:11" s="2" customFormat="1" ht="15" customHeight="1" x14ac:dyDescent="0.25">
      <c r="B11" s="20" t="s">
        <v>97</v>
      </c>
      <c r="C11" s="111"/>
      <c r="D11" s="112"/>
      <c r="E11" s="4"/>
      <c r="F11" s="38" t="s">
        <v>7</v>
      </c>
      <c r="G11" s="119" t="s">
        <v>113</v>
      </c>
      <c r="H11" s="120"/>
      <c r="I11" s="121"/>
    </row>
    <row r="12" spans="1:11" s="2" customFormat="1" ht="15" customHeight="1" x14ac:dyDescent="0.25">
      <c r="B12" s="20" t="s">
        <v>98</v>
      </c>
      <c r="C12" s="113">
        <v>2.9</v>
      </c>
      <c r="D12" s="112"/>
      <c r="E12" s="4"/>
      <c r="F12" s="38" t="s">
        <v>43</v>
      </c>
      <c r="G12" s="126" t="s">
        <v>114</v>
      </c>
      <c r="H12" s="127"/>
      <c r="I12" s="128"/>
    </row>
    <row r="13" spans="1:11" ht="15.75" customHeight="1" x14ac:dyDescent="0.25">
      <c r="B13" s="20" t="s">
        <v>47</v>
      </c>
      <c r="C13" s="114" t="e">
        <f>(G56/E56)</f>
        <v>#DIV/0!</v>
      </c>
      <c r="D13" s="115"/>
      <c r="E13" s="4"/>
      <c r="F13" s="38" t="s">
        <v>44</v>
      </c>
      <c r="G13" s="126" t="s">
        <v>115</v>
      </c>
      <c r="H13" s="127"/>
      <c r="I13" s="128"/>
    </row>
    <row r="14" spans="1:11" s="2" customFormat="1" ht="16.5" thickBot="1" x14ac:dyDescent="0.3">
      <c r="B14" s="20" t="s">
        <v>29</v>
      </c>
      <c r="C14" s="97">
        <f>SUM(E25:E54)</f>
        <v>0</v>
      </c>
      <c r="D14" s="98"/>
      <c r="E14" s="4"/>
    </row>
    <row r="15" spans="1:11" s="2" customFormat="1" ht="16.5" thickBot="1" x14ac:dyDescent="0.3">
      <c r="B15" s="20" t="s">
        <v>30</v>
      </c>
      <c r="C15" s="122">
        <v>2.2999999999999998</v>
      </c>
      <c r="D15" s="123"/>
      <c r="E15" s="4"/>
      <c r="F15" s="129" t="s">
        <v>58</v>
      </c>
      <c r="G15" s="130"/>
      <c r="H15" s="131"/>
      <c r="I15" s="57"/>
    </row>
    <row r="16" spans="1:11" s="2" customFormat="1" ht="16.5" thickBot="1" x14ac:dyDescent="0.3">
      <c r="E16" s="4"/>
    </row>
    <row r="17" spans="2:9" s="2" customFormat="1" ht="16.5" thickBot="1" x14ac:dyDescent="0.3">
      <c r="B17" s="155" t="s">
        <v>60</v>
      </c>
      <c r="C17" s="156"/>
      <c r="D17" s="157"/>
      <c r="E17" s="56"/>
      <c r="F17" s="129" t="s">
        <v>59</v>
      </c>
      <c r="G17" s="130"/>
      <c r="H17" s="130"/>
      <c r="I17" s="131"/>
    </row>
    <row r="18" spans="2:9" s="2" customFormat="1" x14ac:dyDescent="0.25">
      <c r="B18" s="158"/>
      <c r="C18" s="159"/>
      <c r="D18" s="160"/>
      <c r="E18" s="55"/>
      <c r="F18" s="132"/>
      <c r="G18" s="133"/>
      <c r="H18" s="133"/>
      <c r="I18" s="134"/>
    </row>
    <row r="19" spans="2:9" s="2" customFormat="1" ht="15.4" customHeight="1" x14ac:dyDescent="0.25">
      <c r="B19" s="158"/>
      <c r="C19" s="159"/>
      <c r="D19" s="160"/>
      <c r="E19" s="55"/>
      <c r="F19" s="132"/>
      <c r="G19" s="133"/>
      <c r="H19" s="133"/>
      <c r="I19" s="134"/>
    </row>
    <row r="20" spans="2:9" s="2" customFormat="1" ht="15.4" customHeight="1" x14ac:dyDescent="0.25">
      <c r="B20" s="158"/>
      <c r="C20" s="159"/>
      <c r="D20" s="160"/>
      <c r="E20" s="55"/>
      <c r="F20" s="132"/>
      <c r="G20" s="133"/>
      <c r="H20" s="133"/>
      <c r="I20" s="134"/>
    </row>
    <row r="21" spans="2:9" s="2" customFormat="1" ht="15.4" customHeight="1" x14ac:dyDescent="0.25">
      <c r="B21" s="161"/>
      <c r="C21" s="162"/>
      <c r="D21" s="163"/>
      <c r="E21" s="55"/>
      <c r="F21" s="135"/>
      <c r="G21" s="136"/>
      <c r="H21" s="136"/>
      <c r="I21" s="137"/>
    </row>
    <row r="22" spans="2:9" s="2" customFormat="1" ht="15.75" x14ac:dyDescent="0.25">
      <c r="D22" s="4"/>
      <c r="E22" s="4"/>
    </row>
    <row r="23" spans="2:9" ht="15.75" x14ac:dyDescent="0.25">
      <c r="B23" s="124"/>
      <c r="C23" s="125"/>
      <c r="D23" s="4"/>
      <c r="E23" s="4"/>
    </row>
    <row r="24" spans="2:9" ht="31.5" x14ac:dyDescent="0.25">
      <c r="B24" s="18" t="s">
        <v>0</v>
      </c>
      <c r="C24" s="18" t="s">
        <v>1</v>
      </c>
      <c r="D24" s="18" t="s">
        <v>31</v>
      </c>
      <c r="E24" s="18" t="s">
        <v>2</v>
      </c>
      <c r="F24" s="18" t="s">
        <v>3</v>
      </c>
      <c r="G24" s="18" t="s">
        <v>4</v>
      </c>
      <c r="H24" s="19" t="s">
        <v>99</v>
      </c>
      <c r="I24" s="19" t="s">
        <v>17</v>
      </c>
    </row>
    <row r="25" spans="2:9" ht="15" customHeight="1" x14ac:dyDescent="0.25">
      <c r="B25" s="74" t="s">
        <v>127</v>
      </c>
      <c r="C25" s="27"/>
      <c r="D25" s="27"/>
      <c r="E25" s="54"/>
      <c r="F25" s="54" t="b">
        <f>IF(D25="A",4,IF(D25="B",3,IF(D25="C",2,IF(D25="D",1,IF(D25="E",0)))))</f>
        <v>0</v>
      </c>
      <c r="G25" s="54">
        <f>E25*F25</f>
        <v>0</v>
      </c>
      <c r="H25" s="54"/>
      <c r="I25" s="54"/>
    </row>
    <row r="26" spans="2:9" ht="15" customHeight="1" x14ac:dyDescent="0.25">
      <c r="B26" s="75" t="s">
        <v>68</v>
      </c>
      <c r="C26" s="21"/>
      <c r="D26" s="21"/>
      <c r="E26" s="22"/>
      <c r="F26" s="22" t="b">
        <f>IF(D26="A",4,IF(D26="B",3,IF(D26="C",2,IF(D26="D",1,IF(D26="E",0)))))</f>
        <v>0</v>
      </c>
      <c r="G26" s="58">
        <f t="shared" ref="G26:G27" si="0">E26*F26</f>
        <v>0</v>
      </c>
      <c r="H26" s="22"/>
      <c r="I26" s="22"/>
    </row>
    <row r="27" spans="2:9" s="2" customFormat="1" ht="15" customHeight="1" x14ac:dyDescent="0.25">
      <c r="B27" s="75" t="s">
        <v>45</v>
      </c>
      <c r="C27" s="21"/>
      <c r="D27" s="21"/>
      <c r="E27" s="22"/>
      <c r="F27" s="22" t="b">
        <f>IF(D27="A",4,IF(D27="B",3,IF(D27="C",2,IF(D27="D",1,IF(D27="E",0)))))</f>
        <v>0</v>
      </c>
      <c r="G27" s="58">
        <f t="shared" si="0"/>
        <v>0</v>
      </c>
      <c r="H27" s="22"/>
      <c r="I27" s="22"/>
    </row>
    <row r="28" spans="2:9" s="2" customFormat="1" ht="15" customHeight="1" x14ac:dyDescent="0.25">
      <c r="B28" s="28" t="s">
        <v>126</v>
      </c>
      <c r="C28" s="27"/>
      <c r="D28" s="27"/>
      <c r="E28" s="54"/>
      <c r="F28" s="54" t="b">
        <f>IF(D28="A",4,IF(D28="B",3,IF(D28="C",2,IF(D28="D",1,IF(D28="E",0)))))</f>
        <v>0</v>
      </c>
      <c r="G28" s="54">
        <f t="shared" ref="G28" si="1">E28*F28</f>
        <v>0</v>
      </c>
      <c r="H28" s="54"/>
      <c r="I28" s="54"/>
    </row>
    <row r="29" spans="2:9" s="2" customFormat="1" ht="15" customHeight="1" x14ac:dyDescent="0.25">
      <c r="B29" s="53" t="s">
        <v>49</v>
      </c>
      <c r="C29" s="21"/>
      <c r="D29" s="21"/>
      <c r="E29" s="22"/>
      <c r="F29" s="22" t="b">
        <f t="shared" ref="F29:F54" si="2">IF(D29="A",4,IF(D29="B",3,IF(D29="C",2,IF(D29="D",1,IF(D29="E",0)))))</f>
        <v>0</v>
      </c>
      <c r="G29" s="22">
        <f t="shared" ref="G29:G54" si="3">E29*F29</f>
        <v>0</v>
      </c>
      <c r="H29" s="22"/>
      <c r="I29" s="22"/>
    </row>
    <row r="30" spans="2:9" s="2" customFormat="1" ht="15" customHeight="1" x14ac:dyDescent="0.25">
      <c r="B30" s="53" t="s">
        <v>42</v>
      </c>
      <c r="C30" s="21"/>
      <c r="D30" s="21"/>
      <c r="E30" s="22"/>
      <c r="F30" s="22" t="b">
        <f t="shared" si="2"/>
        <v>0</v>
      </c>
      <c r="G30" s="22">
        <f t="shared" si="3"/>
        <v>0</v>
      </c>
      <c r="H30" s="22"/>
      <c r="I30" s="22"/>
    </row>
    <row r="31" spans="2:9" s="2" customFormat="1" ht="15" customHeight="1" x14ac:dyDescent="0.25">
      <c r="B31" s="53" t="s">
        <v>46</v>
      </c>
      <c r="C31" s="21"/>
      <c r="D31" s="21"/>
      <c r="E31" s="22"/>
      <c r="F31" s="22" t="b">
        <f t="shared" si="2"/>
        <v>0</v>
      </c>
      <c r="G31" s="22">
        <f t="shared" si="3"/>
        <v>0</v>
      </c>
      <c r="H31" s="22"/>
      <c r="I31" s="22"/>
    </row>
    <row r="32" spans="2:9" s="2" customFormat="1" ht="15" customHeight="1" x14ac:dyDescent="0.25">
      <c r="B32" s="34" t="s">
        <v>12</v>
      </c>
      <c r="C32" s="21"/>
      <c r="D32" s="21"/>
      <c r="E32" s="22"/>
      <c r="F32" s="22" t="b">
        <f t="shared" si="2"/>
        <v>0</v>
      </c>
      <c r="G32" s="22">
        <f t="shared" si="3"/>
        <v>0</v>
      </c>
      <c r="H32" s="22"/>
      <c r="I32" s="22"/>
    </row>
    <row r="33" spans="2:9" s="2" customFormat="1" ht="15" customHeight="1" x14ac:dyDescent="0.25">
      <c r="B33" s="34" t="s">
        <v>48</v>
      </c>
      <c r="C33" s="21"/>
      <c r="D33" s="21"/>
      <c r="E33" s="22"/>
      <c r="F33" s="22" t="b">
        <f t="shared" si="2"/>
        <v>0</v>
      </c>
      <c r="G33" s="22">
        <f t="shared" si="3"/>
        <v>0</v>
      </c>
      <c r="H33" s="22"/>
      <c r="I33" s="22"/>
    </row>
    <row r="34" spans="2:9" s="2" customFormat="1" ht="15" customHeight="1" x14ac:dyDescent="0.25">
      <c r="B34" s="34" t="s">
        <v>129</v>
      </c>
      <c r="C34" s="21"/>
      <c r="D34" s="21"/>
      <c r="E34" s="22"/>
      <c r="F34" s="22" t="b">
        <f t="shared" si="2"/>
        <v>0</v>
      </c>
      <c r="G34" s="22">
        <f t="shared" si="3"/>
        <v>0</v>
      </c>
      <c r="H34" s="22"/>
      <c r="I34" s="22"/>
    </row>
    <row r="35" spans="2:9" s="2" customFormat="1" ht="15" customHeight="1" x14ac:dyDescent="0.25">
      <c r="B35" s="30" t="s">
        <v>125</v>
      </c>
      <c r="C35" s="27"/>
      <c r="D35" s="27"/>
      <c r="E35" s="54"/>
      <c r="F35" s="54" t="b">
        <f t="shared" si="2"/>
        <v>0</v>
      </c>
      <c r="G35" s="54">
        <f t="shared" si="3"/>
        <v>0</v>
      </c>
      <c r="H35" s="54"/>
      <c r="I35" s="54"/>
    </row>
    <row r="36" spans="2:9" s="2" customFormat="1" ht="15" customHeight="1" x14ac:dyDescent="0.25">
      <c r="B36" s="53" t="s">
        <v>56</v>
      </c>
      <c r="C36" s="21"/>
      <c r="D36" s="21"/>
      <c r="E36" s="22"/>
      <c r="F36" s="22" t="b">
        <f t="shared" si="2"/>
        <v>0</v>
      </c>
      <c r="G36" s="22">
        <f t="shared" si="3"/>
        <v>0</v>
      </c>
      <c r="H36" s="22"/>
      <c r="I36" s="22"/>
    </row>
    <row r="37" spans="2:9" s="2" customFormat="1" ht="15" customHeight="1" x14ac:dyDescent="0.25">
      <c r="B37" s="53" t="s">
        <v>50</v>
      </c>
      <c r="C37" s="21"/>
      <c r="D37" s="21"/>
      <c r="E37" s="22"/>
      <c r="F37" s="22" t="b">
        <f t="shared" si="2"/>
        <v>0</v>
      </c>
      <c r="G37" s="22">
        <f t="shared" si="3"/>
        <v>0</v>
      </c>
      <c r="H37" s="22"/>
      <c r="I37" s="22"/>
    </row>
    <row r="38" spans="2:9" s="2" customFormat="1" ht="15" customHeight="1" x14ac:dyDescent="0.25">
      <c r="B38" s="30" t="s">
        <v>124</v>
      </c>
      <c r="C38" s="27"/>
      <c r="D38" s="27"/>
      <c r="E38" s="54"/>
      <c r="F38" s="54" t="b">
        <f t="shared" si="2"/>
        <v>0</v>
      </c>
      <c r="G38" s="54">
        <f t="shared" si="3"/>
        <v>0</v>
      </c>
      <c r="H38" s="54"/>
      <c r="I38" s="54"/>
    </row>
    <row r="39" spans="2:9" s="2" customFormat="1" ht="15" customHeight="1" x14ac:dyDescent="0.25">
      <c r="B39" s="53" t="s">
        <v>117</v>
      </c>
      <c r="C39" s="29"/>
      <c r="D39" s="21"/>
      <c r="E39" s="22"/>
      <c r="F39" s="22" t="b">
        <f t="shared" si="2"/>
        <v>0</v>
      </c>
      <c r="G39" s="22">
        <f t="shared" si="3"/>
        <v>0</v>
      </c>
      <c r="H39" s="22"/>
      <c r="I39" s="22"/>
    </row>
    <row r="40" spans="2:9" s="2" customFormat="1" ht="15" customHeight="1" x14ac:dyDescent="0.25">
      <c r="B40" s="53" t="s">
        <v>118</v>
      </c>
      <c r="C40" s="29"/>
      <c r="D40" s="21"/>
      <c r="E40" s="22"/>
      <c r="F40" s="67" t="b">
        <f t="shared" si="2"/>
        <v>0</v>
      </c>
      <c r="G40" s="58">
        <f t="shared" si="3"/>
        <v>0</v>
      </c>
      <c r="H40" s="22"/>
      <c r="I40" s="22"/>
    </row>
    <row r="41" spans="2:9" s="2" customFormat="1" ht="15" customHeight="1" x14ac:dyDescent="0.25">
      <c r="B41" s="53" t="s">
        <v>123</v>
      </c>
      <c r="C41" s="29"/>
      <c r="D41" s="21"/>
      <c r="E41" s="58"/>
      <c r="F41" s="67" t="b">
        <f t="shared" si="2"/>
        <v>0</v>
      </c>
      <c r="G41" s="67">
        <f t="shared" si="3"/>
        <v>0</v>
      </c>
      <c r="H41" s="58"/>
      <c r="I41" s="58"/>
    </row>
    <row r="42" spans="2:9" s="2" customFormat="1" ht="15" customHeight="1" x14ac:dyDescent="0.25">
      <c r="B42" s="69" t="s">
        <v>122</v>
      </c>
      <c r="C42" s="29"/>
      <c r="D42" s="21"/>
      <c r="E42" s="58"/>
      <c r="F42" s="67" t="b">
        <f t="shared" si="2"/>
        <v>0</v>
      </c>
      <c r="G42" s="67">
        <f t="shared" si="3"/>
        <v>0</v>
      </c>
      <c r="H42" s="58"/>
      <c r="I42" s="58"/>
    </row>
    <row r="43" spans="2:9" s="65" customFormat="1" ht="15" customHeight="1" x14ac:dyDescent="0.25">
      <c r="B43" s="75" t="s">
        <v>66</v>
      </c>
      <c r="C43" s="68"/>
      <c r="D43" s="66"/>
      <c r="E43" s="67"/>
      <c r="F43" s="67" t="b">
        <f t="shared" ref="F43" si="4">IF(D43="A",4,IF(D43="B",3,IF(D43="C",2,IF(D43="D",1,IF(D43="E",0)))))</f>
        <v>0</v>
      </c>
      <c r="G43" s="67">
        <f t="shared" ref="G43" si="5">E43*F43</f>
        <v>0</v>
      </c>
      <c r="H43" s="67"/>
      <c r="I43" s="67"/>
    </row>
    <row r="44" spans="2:9" s="2" customFormat="1" ht="15" customHeight="1" x14ac:dyDescent="0.25">
      <c r="B44" s="69" t="s">
        <v>116</v>
      </c>
      <c r="C44" s="29"/>
      <c r="D44" s="21"/>
      <c r="E44" s="58"/>
      <c r="F44" s="67" t="b">
        <f t="shared" si="2"/>
        <v>0</v>
      </c>
      <c r="G44" s="67">
        <f t="shared" si="3"/>
        <v>0</v>
      </c>
      <c r="H44" s="58"/>
      <c r="I44" s="58"/>
    </row>
    <row r="45" spans="2:9" s="2" customFormat="1" ht="15" customHeight="1" x14ac:dyDescent="0.25">
      <c r="B45" s="30" t="s">
        <v>121</v>
      </c>
      <c r="C45" s="27"/>
      <c r="D45" s="27"/>
      <c r="E45" s="54"/>
      <c r="F45" s="54" t="b">
        <f t="shared" si="2"/>
        <v>0</v>
      </c>
      <c r="G45" s="70">
        <f t="shared" si="3"/>
        <v>0</v>
      </c>
      <c r="H45" s="54"/>
      <c r="I45" s="54"/>
    </row>
    <row r="46" spans="2:9" s="2" customFormat="1" ht="15" customHeight="1" x14ac:dyDescent="0.25">
      <c r="B46" s="53" t="s">
        <v>51</v>
      </c>
      <c r="C46" s="21"/>
      <c r="D46" s="21"/>
      <c r="E46" s="22"/>
      <c r="F46" s="22" t="b">
        <f t="shared" si="2"/>
        <v>0</v>
      </c>
      <c r="G46" s="67">
        <f t="shared" si="3"/>
        <v>0</v>
      </c>
      <c r="H46" s="22"/>
      <c r="I46" s="22"/>
    </row>
    <row r="47" spans="2:9" s="2" customFormat="1" ht="15" customHeight="1" x14ac:dyDescent="0.25">
      <c r="B47" s="30" t="s">
        <v>120</v>
      </c>
      <c r="C47" s="27"/>
      <c r="D47" s="27"/>
      <c r="E47" s="54"/>
      <c r="F47" s="54" t="b">
        <f t="shared" si="2"/>
        <v>0</v>
      </c>
      <c r="G47" s="70">
        <f t="shared" si="3"/>
        <v>0</v>
      </c>
      <c r="H47" s="54"/>
      <c r="I47" s="54"/>
    </row>
    <row r="48" spans="2:9" s="2" customFormat="1" ht="15" customHeight="1" x14ac:dyDescent="0.25">
      <c r="B48" s="53" t="s">
        <v>52</v>
      </c>
      <c r="C48" s="21"/>
      <c r="D48" s="21"/>
      <c r="E48" s="22"/>
      <c r="F48" s="58" t="b">
        <f t="shared" si="2"/>
        <v>0</v>
      </c>
      <c r="G48" s="67">
        <f t="shared" si="3"/>
        <v>0</v>
      </c>
      <c r="H48" s="22"/>
      <c r="I48" s="22"/>
    </row>
    <row r="49" spans="2:9" s="2" customFormat="1" ht="15.75" x14ac:dyDescent="0.25">
      <c r="B49" s="64" t="s">
        <v>128</v>
      </c>
      <c r="C49" s="60"/>
      <c r="D49" s="60"/>
      <c r="E49" s="61"/>
      <c r="F49" s="71" t="b">
        <f t="shared" si="2"/>
        <v>0</v>
      </c>
      <c r="G49" s="71">
        <f t="shared" si="3"/>
        <v>0</v>
      </c>
      <c r="H49" s="61"/>
      <c r="I49" s="61"/>
    </row>
    <row r="50" spans="2:9" s="2" customFormat="1" ht="15.75" x14ac:dyDescent="0.25">
      <c r="B50" s="64" t="s">
        <v>65</v>
      </c>
      <c r="C50" s="66"/>
      <c r="D50" s="66"/>
      <c r="E50" s="67"/>
      <c r="F50" s="67" t="b">
        <f t="shared" si="2"/>
        <v>0</v>
      </c>
      <c r="G50" s="67">
        <f t="shared" si="3"/>
        <v>0</v>
      </c>
      <c r="H50" s="67"/>
      <c r="I50" s="67"/>
    </row>
    <row r="51" spans="2:9" s="2" customFormat="1" ht="15.75" x14ac:dyDescent="0.25">
      <c r="B51" s="64" t="s">
        <v>62</v>
      </c>
      <c r="C51" s="29"/>
      <c r="D51" s="21"/>
      <c r="E51" s="22"/>
      <c r="F51" s="67" t="b">
        <f t="shared" si="2"/>
        <v>0</v>
      </c>
      <c r="G51" s="67">
        <f t="shared" si="3"/>
        <v>0</v>
      </c>
      <c r="H51" s="22"/>
      <c r="I51" s="22"/>
    </row>
    <row r="52" spans="2:9" s="2" customFormat="1" ht="15.75" x14ac:dyDescent="0.25">
      <c r="B52" s="64" t="s">
        <v>63</v>
      </c>
      <c r="C52" s="29"/>
      <c r="D52" s="21"/>
      <c r="E52" s="22"/>
      <c r="F52" s="67" t="b">
        <f t="shared" si="2"/>
        <v>0</v>
      </c>
      <c r="G52" s="67">
        <f t="shared" si="3"/>
        <v>0</v>
      </c>
      <c r="H52" s="22"/>
      <c r="I52" s="22"/>
    </row>
    <row r="53" spans="2:9" s="65" customFormat="1" ht="15.75" x14ac:dyDescent="0.25">
      <c r="B53" s="72" t="s">
        <v>64</v>
      </c>
      <c r="C53" s="68" t="s">
        <v>131</v>
      </c>
      <c r="D53" s="66"/>
      <c r="E53" s="67"/>
      <c r="F53" s="67" t="b">
        <f t="shared" si="2"/>
        <v>0</v>
      </c>
      <c r="G53" s="67">
        <f t="shared" si="3"/>
        <v>0</v>
      </c>
      <c r="H53" s="67"/>
      <c r="I53" s="67"/>
    </row>
    <row r="54" spans="2:9" s="2" customFormat="1" ht="15.75" x14ac:dyDescent="0.25">
      <c r="B54" s="64" t="s">
        <v>67</v>
      </c>
      <c r="C54" s="29" t="s">
        <v>131</v>
      </c>
      <c r="D54" s="21"/>
      <c r="E54" s="22"/>
      <c r="F54" s="58" t="b">
        <f t="shared" si="2"/>
        <v>0</v>
      </c>
      <c r="G54" s="58">
        <f t="shared" si="3"/>
        <v>0</v>
      </c>
      <c r="H54" s="22"/>
      <c r="I54" s="22"/>
    </row>
    <row r="55" spans="2:9" s="2" customFormat="1" ht="16.5" thickBot="1" x14ac:dyDescent="0.3">
      <c r="B55" s="48"/>
      <c r="C55" s="32"/>
      <c r="D55" s="32"/>
      <c r="E55" s="33"/>
      <c r="F55" s="33"/>
      <c r="G55" s="33"/>
      <c r="H55" s="33"/>
    </row>
    <row r="56" spans="2:9" s="2" customFormat="1" ht="15" customHeight="1" thickBot="1" x14ac:dyDescent="0.3">
      <c r="B56" s="31"/>
      <c r="C56" s="141" t="s">
        <v>16</v>
      </c>
      <c r="D56" s="142"/>
      <c r="E56" s="49">
        <f>SUM(E25:E54)</f>
        <v>0</v>
      </c>
      <c r="F56" s="39"/>
      <c r="G56" s="50">
        <f>SUM(G25:G54)</f>
        <v>0</v>
      </c>
      <c r="H56" s="52" t="e">
        <f>(G56/E56)</f>
        <v>#DIV/0!</v>
      </c>
      <c r="I56" s="51" t="s">
        <v>57</v>
      </c>
    </row>
    <row r="57" spans="2:9" s="2" customFormat="1" ht="15" customHeight="1" thickBot="1" x14ac:dyDescent="0.3">
      <c r="B57" s="5"/>
      <c r="C57" s="5"/>
      <c r="D57" s="5"/>
      <c r="E57" s="37"/>
      <c r="F57" s="5"/>
      <c r="H57" s="6"/>
    </row>
    <row r="58" spans="2:9" s="2" customFormat="1" ht="15" customHeight="1" thickBot="1" x14ac:dyDescent="0.3">
      <c r="B58" s="143" t="s">
        <v>13</v>
      </c>
      <c r="C58" s="144"/>
      <c r="D58" s="24"/>
      <c r="E58" s="24"/>
      <c r="F58" s="146" t="s">
        <v>20</v>
      </c>
      <c r="G58" s="147"/>
      <c r="H58" s="147"/>
      <c r="I58" s="148"/>
    </row>
    <row r="59" spans="2:9" s="2" customFormat="1" ht="15" customHeight="1" x14ac:dyDescent="0.25">
      <c r="B59" s="84" t="s">
        <v>14</v>
      </c>
      <c r="C59" s="40"/>
      <c r="D59" s="24"/>
      <c r="E59" s="24"/>
      <c r="F59" s="149" t="s">
        <v>21</v>
      </c>
      <c r="G59" s="150"/>
      <c r="H59" s="151"/>
      <c r="I59" s="40" t="s">
        <v>6</v>
      </c>
    </row>
    <row r="60" spans="2:9" s="2" customFormat="1" ht="15" customHeight="1" x14ac:dyDescent="0.25">
      <c r="B60" s="85" t="s">
        <v>15</v>
      </c>
      <c r="C60" s="25"/>
      <c r="D60" s="24"/>
      <c r="E60" s="24"/>
      <c r="F60" s="152" t="s">
        <v>15</v>
      </c>
      <c r="G60" s="153"/>
      <c r="H60" s="154"/>
      <c r="I60" s="25"/>
    </row>
    <row r="61" spans="2:9" s="2" customFormat="1" ht="15.75" x14ac:dyDescent="0.25">
      <c r="B61" s="10"/>
      <c r="C61" s="10"/>
      <c r="D61" s="24"/>
      <c r="E61" s="24"/>
    </row>
    <row r="62" spans="2:9" s="2" customFormat="1" ht="15" customHeight="1" thickBot="1" x14ac:dyDescent="0.3">
      <c r="B62" s="7"/>
      <c r="C62" s="88"/>
      <c r="D62" s="5"/>
      <c r="E62" s="5"/>
      <c r="F62" s="7"/>
      <c r="G62" s="7"/>
      <c r="H62" s="7"/>
      <c r="I62" s="7"/>
    </row>
    <row r="63" spans="2:9" s="2" customFormat="1" ht="15.75" x14ac:dyDescent="0.25">
      <c r="B63" s="5" t="s">
        <v>18</v>
      </c>
      <c r="C63" s="5" t="s">
        <v>19</v>
      </c>
      <c r="D63" s="5"/>
      <c r="E63" s="5"/>
      <c r="F63" s="5" t="s">
        <v>22</v>
      </c>
      <c r="G63" s="5"/>
      <c r="H63" s="5"/>
      <c r="I63" s="5" t="s">
        <v>19</v>
      </c>
    </row>
    <row r="64" spans="2:9" s="2" customFormat="1" x14ac:dyDescent="0.25">
      <c r="B64" s="1"/>
      <c r="C64" s="1"/>
      <c r="D64" s="1"/>
      <c r="E64" s="1"/>
      <c r="F64" s="1"/>
      <c r="G64" s="1"/>
      <c r="I64" s="1"/>
    </row>
    <row r="65" spans="2:9" ht="21.75" thickBot="1" x14ac:dyDescent="0.3">
      <c r="B65" s="62"/>
      <c r="C65" s="89"/>
      <c r="H65" s="2"/>
    </row>
    <row r="66" spans="2:9" s="2" customFormat="1" ht="17.25" x14ac:dyDescent="0.25">
      <c r="B66" s="9" t="s">
        <v>37</v>
      </c>
      <c r="C66" s="9" t="s">
        <v>19</v>
      </c>
      <c r="D66" s="8"/>
      <c r="E66" s="8"/>
      <c r="F66" s="8"/>
    </row>
    <row r="67" spans="2:9" ht="18" thickBot="1" x14ac:dyDescent="0.3">
      <c r="B67" s="8"/>
      <c r="C67" s="8"/>
      <c r="D67" s="8"/>
      <c r="E67" s="8"/>
      <c r="F67" s="8"/>
    </row>
    <row r="68" spans="2:9" ht="17.25" x14ac:dyDescent="0.25">
      <c r="B68" s="12" t="s">
        <v>38</v>
      </c>
      <c r="C68" s="13"/>
      <c r="D68" s="13"/>
      <c r="E68" s="14"/>
      <c r="F68" s="8"/>
      <c r="G68" s="145" t="s">
        <v>39</v>
      </c>
      <c r="H68" s="145"/>
      <c r="I68" s="63"/>
    </row>
    <row r="69" spans="2:9" ht="51.75" customHeight="1" x14ac:dyDescent="0.25">
      <c r="B69" s="90"/>
      <c r="C69" s="91"/>
      <c r="D69" s="91"/>
      <c r="E69" s="92"/>
      <c r="F69" s="8"/>
      <c r="G69" s="145" t="s">
        <v>40</v>
      </c>
      <c r="H69" s="145"/>
      <c r="I69" s="63"/>
    </row>
    <row r="70" spans="2:9" ht="17.25" x14ac:dyDescent="0.25">
      <c r="B70" s="90"/>
      <c r="C70" s="91"/>
      <c r="D70" s="91"/>
      <c r="E70" s="92"/>
      <c r="F70" s="8"/>
      <c r="G70" s="145" t="s">
        <v>61</v>
      </c>
      <c r="H70" s="145"/>
      <c r="I70" s="63"/>
    </row>
    <row r="71" spans="2:9" ht="18" thickBot="1" x14ac:dyDescent="0.3">
      <c r="B71" s="15"/>
      <c r="C71" s="16"/>
      <c r="D71" s="16"/>
      <c r="E71" s="17"/>
      <c r="F71" s="8"/>
      <c r="G71" s="145" t="s">
        <v>41</v>
      </c>
      <c r="H71" s="145"/>
      <c r="I71" s="63"/>
    </row>
    <row r="72" spans="2:9" x14ac:dyDescent="0.25">
      <c r="B72" s="26"/>
      <c r="C72" s="26"/>
      <c r="D72" s="26"/>
      <c r="E72" s="26"/>
    </row>
    <row r="73" spans="2:9" x14ac:dyDescent="0.25">
      <c r="B73" s="26"/>
      <c r="C73" s="26"/>
      <c r="D73" s="26"/>
      <c r="E73" s="26"/>
    </row>
    <row r="74" spans="2:9" x14ac:dyDescent="0.25">
      <c r="B74" s="26"/>
      <c r="C74" s="26"/>
      <c r="D74" s="26"/>
      <c r="E74" s="26"/>
    </row>
    <row r="75" spans="2:9" x14ac:dyDescent="0.25">
      <c r="B75" s="26"/>
      <c r="C75" s="26"/>
      <c r="D75" s="26"/>
      <c r="E75" s="26"/>
    </row>
    <row r="76" spans="2:9" ht="21" x14ac:dyDescent="0.25">
      <c r="B76" s="73" t="s">
        <v>101</v>
      </c>
      <c r="C76" s="26"/>
      <c r="D76" s="26"/>
      <c r="E76" s="26"/>
      <c r="F76" s="65"/>
      <c r="G76" s="65"/>
      <c r="H76" s="65"/>
      <c r="I76" s="65"/>
    </row>
    <row r="77" spans="2:9" s="8" customFormat="1" ht="17.25" x14ac:dyDescent="0.25">
      <c r="B77" s="140" t="s">
        <v>102</v>
      </c>
      <c r="C77" s="140"/>
      <c r="D77" s="140"/>
      <c r="E77" s="140"/>
      <c r="F77" s="140"/>
      <c r="G77" s="140"/>
      <c r="H77" s="140"/>
      <c r="I77" s="140"/>
    </row>
    <row r="78" spans="2:9" s="8" customFormat="1" ht="17.25" x14ac:dyDescent="0.25">
      <c r="B78" s="86" t="s">
        <v>110</v>
      </c>
      <c r="C78" s="86"/>
      <c r="D78" s="86"/>
      <c r="E78" s="86"/>
      <c r="F78" s="86"/>
      <c r="G78" s="86"/>
      <c r="H78" s="86"/>
      <c r="I78" s="86"/>
    </row>
    <row r="79" spans="2:9" s="8" customFormat="1" ht="17.25" x14ac:dyDescent="0.25">
      <c r="B79" s="8" t="s">
        <v>111</v>
      </c>
      <c r="C79" s="65"/>
      <c r="D79" s="65"/>
      <c r="E79" s="65"/>
      <c r="F79" s="65"/>
      <c r="G79" s="65"/>
      <c r="H79" s="65"/>
      <c r="I79" s="65"/>
    </row>
    <row r="80" spans="2:9" s="8" customFormat="1" ht="17.25" x14ac:dyDescent="0.25">
      <c r="B80" s="8" t="s">
        <v>107</v>
      </c>
      <c r="C80" s="65"/>
      <c r="D80" s="65"/>
      <c r="E80" s="65"/>
      <c r="F80" s="65"/>
      <c r="G80" s="65"/>
      <c r="H80" s="65"/>
      <c r="I80" s="65"/>
    </row>
    <row r="81" spans="2:11" s="8" customFormat="1" ht="17.25" x14ac:dyDescent="0.25">
      <c r="C81" s="65"/>
      <c r="D81" s="65"/>
      <c r="E81" s="65"/>
      <c r="F81" s="65"/>
      <c r="G81" s="65"/>
      <c r="H81" s="65"/>
      <c r="I81" s="65"/>
    </row>
    <row r="82" spans="2:11" s="8" customFormat="1" ht="17.25" x14ac:dyDescent="0.25">
      <c r="B82" s="140" t="s">
        <v>103</v>
      </c>
      <c r="C82" s="140"/>
      <c r="D82" s="140"/>
      <c r="E82" s="140"/>
      <c r="F82" s="140"/>
      <c r="G82" s="140"/>
      <c r="H82" s="140"/>
      <c r="I82" s="65"/>
    </row>
    <row r="83" spans="2:11" s="8" customFormat="1" ht="17.25" x14ac:dyDescent="0.25">
      <c r="B83" s="140" t="s">
        <v>104</v>
      </c>
      <c r="C83" s="140"/>
      <c r="D83" s="140"/>
      <c r="E83" s="140"/>
      <c r="F83" s="140"/>
      <c r="G83" s="140"/>
      <c r="H83" s="140"/>
      <c r="I83" s="65"/>
    </row>
    <row r="84" spans="2:11" s="8" customFormat="1" ht="17.25" x14ac:dyDescent="0.25">
      <c r="C84" s="65"/>
      <c r="D84" s="65"/>
      <c r="E84" s="65"/>
      <c r="F84" s="65"/>
      <c r="G84" s="65"/>
      <c r="H84" s="65"/>
      <c r="I84" s="65"/>
    </row>
    <row r="85" spans="2:11" s="8" customFormat="1" ht="17.25" x14ac:dyDescent="0.25">
      <c r="B85" s="8" t="s">
        <v>108</v>
      </c>
      <c r="C85" s="65"/>
      <c r="D85" s="65"/>
      <c r="E85" s="65"/>
      <c r="F85" s="65"/>
      <c r="G85" s="65"/>
      <c r="H85" s="65"/>
      <c r="I85" s="65"/>
    </row>
    <row r="86" spans="2:11" x14ac:dyDescent="0.25">
      <c r="B86" s="65"/>
      <c r="C86" s="65"/>
      <c r="D86" s="65"/>
      <c r="E86" s="65"/>
      <c r="F86" s="65"/>
      <c r="G86" s="65"/>
      <c r="H86" s="65"/>
      <c r="I86" s="65"/>
    </row>
    <row r="87" spans="2:11" x14ac:dyDescent="0.25">
      <c r="B87" s="140" t="s">
        <v>109</v>
      </c>
      <c r="C87" s="140"/>
      <c r="D87" s="140"/>
      <c r="E87" s="140"/>
      <c r="F87" s="140"/>
      <c r="G87" s="140"/>
      <c r="H87" s="65"/>
      <c r="I87" s="65"/>
    </row>
    <row r="88" spans="2:11" x14ac:dyDescent="0.25">
      <c r="B88" s="140"/>
      <c r="C88" s="140"/>
      <c r="D88" s="140"/>
      <c r="E88" s="140"/>
      <c r="F88" s="140"/>
      <c r="G88" s="140"/>
      <c r="H88" s="65"/>
      <c r="I88" s="65"/>
    </row>
    <row r="89" spans="2:11" x14ac:dyDescent="0.25">
      <c r="B89" s="65"/>
      <c r="C89" s="65"/>
      <c r="D89" s="65"/>
      <c r="E89" s="65"/>
      <c r="F89" s="65"/>
      <c r="G89" s="65"/>
      <c r="H89" s="65"/>
      <c r="I89" s="65"/>
    </row>
    <row r="90" spans="2:11" ht="17.25" x14ac:dyDescent="0.25">
      <c r="B90" s="8" t="s">
        <v>105</v>
      </c>
      <c r="C90" s="8"/>
      <c r="D90" s="8"/>
      <c r="E90" s="8"/>
      <c r="F90" s="8"/>
      <c r="G90" s="8"/>
      <c r="H90" s="8"/>
      <c r="I90" s="8"/>
      <c r="J90" s="8"/>
      <c r="K90" s="8"/>
    </row>
    <row r="91" spans="2:11" x14ac:dyDescent="0.25">
      <c r="B91" s="87" t="s">
        <v>106</v>
      </c>
      <c r="C91" s="65"/>
      <c r="D91" s="65"/>
      <c r="E91" s="65"/>
      <c r="F91" s="65"/>
      <c r="G91" s="65"/>
      <c r="H91" s="65"/>
      <c r="I91" s="65"/>
    </row>
  </sheetData>
  <mergeCells count="40">
    <mergeCell ref="C8:D8"/>
    <mergeCell ref="B77:I77"/>
    <mergeCell ref="B82:H82"/>
    <mergeCell ref="B83:H83"/>
    <mergeCell ref="B87:G88"/>
    <mergeCell ref="C56:D56"/>
    <mergeCell ref="B58:C58"/>
    <mergeCell ref="G68:H68"/>
    <mergeCell ref="G69:H69"/>
    <mergeCell ref="G70:H70"/>
    <mergeCell ref="G71:H71"/>
    <mergeCell ref="F58:I58"/>
    <mergeCell ref="F59:H59"/>
    <mergeCell ref="F60:H60"/>
    <mergeCell ref="B17:D17"/>
    <mergeCell ref="B18:D21"/>
    <mergeCell ref="G11:I11"/>
    <mergeCell ref="C15:D15"/>
    <mergeCell ref="B23:C23"/>
    <mergeCell ref="G12:I12"/>
    <mergeCell ref="F15:H15"/>
    <mergeCell ref="F18:I21"/>
    <mergeCell ref="G13:I13"/>
    <mergeCell ref="F17:I17"/>
    <mergeCell ref="B69:E70"/>
    <mergeCell ref="E4:K4"/>
    <mergeCell ref="C10:D10"/>
    <mergeCell ref="C14:D14"/>
    <mergeCell ref="A1:J1"/>
    <mergeCell ref="F5:I5"/>
    <mergeCell ref="C9:D9"/>
    <mergeCell ref="F3:I3"/>
    <mergeCell ref="C6:D6"/>
    <mergeCell ref="C4:D4"/>
    <mergeCell ref="C5:D5"/>
    <mergeCell ref="B3:D3"/>
    <mergeCell ref="C11:D11"/>
    <mergeCell ref="C12:D12"/>
    <mergeCell ref="C13:D13"/>
    <mergeCell ref="G10:I10"/>
  </mergeCells>
  <dataValidations count="9">
    <dataValidation type="list" allowBlank="1" sqref="G6:G7 I6:I7">
      <formula1>SEM</formula1>
    </dataValidation>
    <dataValidation type="list" sqref="I25:I54">
      <formula1>TRNGRDE</formula1>
    </dataValidation>
    <dataValidation type="list" allowBlank="1" sqref="I15">
      <formula1>LDCOMP</formula1>
    </dataValidation>
    <dataValidation type="list" allowBlank="1" sqref="C25:C54">
      <formula1>SEMTAKEN</formula1>
    </dataValidation>
    <dataValidation type="list" allowBlank="1" sqref="D25:D54">
      <formula1>GRADE</formula1>
    </dataValidation>
    <dataValidation type="list" allowBlank="1" sqref="H25:H54">
      <formula1>GRO</formula1>
    </dataValidation>
    <dataValidation type="list" allowBlank="1" sqref="C59:C60 I60">
      <formula1>YES</formula1>
    </dataValidation>
    <dataValidation type="list" allowBlank="1" sqref="I59">
      <formula1>GRANTED</formula1>
    </dataValidation>
    <dataValidation type="list" allowBlank="1" sqref="I68:I71">
      <formula1>GENEDS</formula1>
    </dataValidation>
  </dataValidations>
  <hyperlinks>
    <hyperlink ref="G11" r:id="rId1"/>
  </hyperlinks>
  <pageMargins left="0.45" right="0.25" top="0.22" bottom="0.25" header="0.05" footer="0.05"/>
  <pageSetup scale="65" fitToWidth="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DATA!$C$1:$C$7</xm:f>
          </x14:formula1>
          <xm:sqref>D55</xm:sqref>
        </x14:dataValidation>
        <x14:dataValidation type="list" allowBlank="1" showInputMessage="1" showErrorMessage="1">
          <x14:formula1>
            <xm:f>DATA!$A$2:$A$18</xm:f>
          </x14:formula1>
          <xm:sqref>C55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1" sqref="H1:H2"/>
    </sheetView>
  </sheetViews>
  <sheetFormatPr defaultColWidth="8.7109375" defaultRowHeight="15" x14ac:dyDescent="0.25"/>
  <cols>
    <col min="1" max="1" width="13" customWidth="1"/>
    <col min="2" max="2" width="7.7109375" bestFit="1" customWidth="1"/>
    <col min="3" max="3" width="10" bestFit="1" customWidth="1"/>
    <col min="4" max="4" width="9" bestFit="1" customWidth="1"/>
    <col min="5" max="5" width="10" bestFit="1" customWidth="1"/>
    <col min="6" max="6" width="8.85546875" bestFit="1" customWidth="1"/>
    <col min="7" max="7" width="23" bestFit="1" customWidth="1"/>
    <col min="8" max="8" width="7.140625" customWidth="1"/>
    <col min="9" max="10" width="11.28515625" customWidth="1"/>
  </cols>
  <sheetData>
    <row r="1" spans="1:10" ht="15.75" x14ac:dyDescent="0.25">
      <c r="A1" s="76" t="s">
        <v>69</v>
      </c>
      <c r="B1" s="76" t="s">
        <v>70</v>
      </c>
      <c r="C1" s="77" t="s">
        <v>32</v>
      </c>
      <c r="D1" s="77" t="s">
        <v>32</v>
      </c>
      <c r="E1" s="77" t="s">
        <v>71</v>
      </c>
      <c r="F1" s="76" t="s">
        <v>72</v>
      </c>
      <c r="G1" s="76" t="s">
        <v>73</v>
      </c>
      <c r="H1" s="77" t="s">
        <v>74</v>
      </c>
      <c r="I1" s="77" t="s">
        <v>75</v>
      </c>
      <c r="J1" s="77" t="s">
        <v>76</v>
      </c>
    </row>
    <row r="2" spans="1:10" ht="15.75" x14ac:dyDescent="0.25">
      <c r="A2" s="76" t="s">
        <v>77</v>
      </c>
      <c r="B2" s="76" t="s">
        <v>78</v>
      </c>
      <c r="C2" s="77" t="s">
        <v>34</v>
      </c>
      <c r="D2" s="77" t="s">
        <v>34</v>
      </c>
      <c r="E2" s="77"/>
      <c r="F2" s="76"/>
      <c r="G2" s="76"/>
      <c r="H2" s="77" t="s">
        <v>79</v>
      </c>
      <c r="I2" s="77" t="s">
        <v>80</v>
      </c>
      <c r="J2" s="77"/>
    </row>
    <row r="3" spans="1:10" ht="15.75" x14ac:dyDescent="0.25">
      <c r="A3" s="76" t="s">
        <v>81</v>
      </c>
      <c r="B3" s="76"/>
      <c r="C3" s="77" t="s">
        <v>35</v>
      </c>
      <c r="D3" s="77" t="s">
        <v>35</v>
      </c>
      <c r="E3" s="77"/>
      <c r="F3" s="76"/>
      <c r="G3" s="76"/>
      <c r="H3" s="77"/>
      <c r="I3" s="76"/>
      <c r="J3" s="77" t="s">
        <v>75</v>
      </c>
    </row>
    <row r="4" spans="1:10" ht="15.75" x14ac:dyDescent="0.25">
      <c r="A4" s="76" t="s">
        <v>82</v>
      </c>
      <c r="B4" s="76"/>
      <c r="C4" s="77" t="s">
        <v>33</v>
      </c>
      <c r="D4" s="77" t="s">
        <v>33</v>
      </c>
      <c r="E4" s="77"/>
      <c r="F4" s="76"/>
      <c r="G4" s="76"/>
      <c r="H4" s="77"/>
      <c r="I4" s="76"/>
      <c r="J4" s="77"/>
    </row>
    <row r="5" spans="1:10" ht="15.75" x14ac:dyDescent="0.25">
      <c r="A5" s="76" t="s">
        <v>83</v>
      </c>
      <c r="B5" s="76"/>
      <c r="C5" s="77" t="s">
        <v>36</v>
      </c>
      <c r="D5" s="77" t="s">
        <v>36</v>
      </c>
      <c r="E5" s="77"/>
      <c r="F5" s="76"/>
      <c r="G5" s="76"/>
      <c r="H5" s="77"/>
      <c r="I5" s="76"/>
      <c r="J5" s="77"/>
    </row>
    <row r="6" spans="1:10" ht="15.75" x14ac:dyDescent="0.25">
      <c r="A6" s="76" t="s">
        <v>84</v>
      </c>
      <c r="B6" s="76"/>
      <c r="C6" s="76"/>
      <c r="D6" s="77" t="s">
        <v>85</v>
      </c>
      <c r="E6" s="77"/>
      <c r="F6" s="76"/>
      <c r="G6" s="76"/>
      <c r="H6" s="77"/>
      <c r="I6" s="76"/>
      <c r="J6" s="77"/>
    </row>
    <row r="7" spans="1:10" ht="15.75" x14ac:dyDescent="0.25">
      <c r="A7" s="76" t="s">
        <v>86</v>
      </c>
      <c r="B7" s="76"/>
      <c r="C7" s="76"/>
      <c r="D7" s="76"/>
      <c r="E7" s="77"/>
      <c r="F7" s="76"/>
      <c r="G7" s="76"/>
      <c r="H7" s="77"/>
      <c r="I7" s="76"/>
      <c r="J7" s="77"/>
    </row>
    <row r="8" spans="1:10" ht="15.75" x14ac:dyDescent="0.25">
      <c r="A8" s="76" t="s">
        <v>87</v>
      </c>
      <c r="B8" s="76"/>
      <c r="C8" s="76"/>
      <c r="D8" s="76"/>
      <c r="E8" s="77"/>
      <c r="F8" s="76"/>
      <c r="G8" s="76"/>
      <c r="H8" s="77"/>
      <c r="I8" s="76"/>
      <c r="J8" s="77"/>
    </row>
    <row r="9" spans="1:10" ht="15.75" x14ac:dyDescent="0.25">
      <c r="A9" s="76" t="s">
        <v>88</v>
      </c>
      <c r="B9" s="78"/>
      <c r="C9" s="78"/>
      <c r="D9" s="78"/>
      <c r="E9" s="79"/>
      <c r="F9" s="78"/>
      <c r="G9" s="78"/>
      <c r="H9" s="79"/>
      <c r="I9" s="78"/>
      <c r="J9" s="79"/>
    </row>
    <row r="10" spans="1:10" ht="15.75" x14ac:dyDescent="0.25">
      <c r="A10" s="76" t="s">
        <v>89</v>
      </c>
      <c r="B10" s="78"/>
      <c r="C10" s="78"/>
      <c r="D10" s="78"/>
      <c r="E10" s="79"/>
      <c r="F10" s="78"/>
      <c r="G10" s="78"/>
      <c r="H10" s="79"/>
      <c r="I10" s="78"/>
      <c r="J10" s="79"/>
    </row>
    <row r="11" spans="1:10" x14ac:dyDescent="0.25">
      <c r="A11" s="78"/>
      <c r="B11" s="78"/>
      <c r="C11" s="78"/>
      <c r="D11" s="78"/>
      <c r="E11" s="79"/>
      <c r="F11" s="78"/>
      <c r="G11" s="78"/>
      <c r="H11" s="79"/>
      <c r="I11" s="78"/>
      <c r="J11" s="79"/>
    </row>
    <row r="12" spans="1:10" x14ac:dyDescent="0.25">
      <c r="A12" s="78"/>
      <c r="B12" s="78"/>
      <c r="C12" s="78"/>
      <c r="D12" s="78"/>
      <c r="E12" s="79"/>
      <c r="F12" s="78"/>
      <c r="G12" s="78"/>
      <c r="H12" s="79"/>
      <c r="I12" s="78"/>
      <c r="J12" s="79"/>
    </row>
    <row r="13" spans="1:10" ht="15.75" x14ac:dyDescent="0.25">
      <c r="A13" s="76" t="s">
        <v>90</v>
      </c>
      <c r="B13" s="78" t="s">
        <v>91</v>
      </c>
      <c r="C13" s="78" t="s">
        <v>92</v>
      </c>
      <c r="D13" s="78" t="s">
        <v>93</v>
      </c>
      <c r="E13" s="79" t="s">
        <v>94</v>
      </c>
      <c r="F13" s="78"/>
      <c r="G13" s="78"/>
      <c r="H13" s="79" t="s">
        <v>95</v>
      </c>
      <c r="I13" s="78" t="s">
        <v>96</v>
      </c>
      <c r="J13" s="79" t="s">
        <v>76</v>
      </c>
    </row>
    <row r="14" spans="1:10" x14ac:dyDescent="0.25">
      <c r="A14" s="78"/>
      <c r="B14" s="78"/>
      <c r="C14" s="78"/>
      <c r="D14" s="78"/>
      <c r="E14" s="79"/>
      <c r="F14" s="78"/>
      <c r="G14" s="78"/>
      <c r="H14" s="79"/>
      <c r="I14" s="78"/>
      <c r="J14" s="79" t="s">
        <v>75</v>
      </c>
    </row>
  </sheetData>
  <dataValidations count="11">
    <dataValidation type="list" allowBlank="1" showInputMessage="1" showErrorMessage="1" sqref="K14">
      <formula1>$I$2:$I$13</formula1>
    </dataValidation>
    <dataValidation type="list" allowBlank="1" showInputMessage="1" showErrorMessage="1" sqref="A18">
      <formula1>$A$2:$A$17</formula1>
    </dataValidation>
    <dataValidation type="list" allowBlank="1" sqref="D1:D6">
      <formula1>"TRNGRDE"</formula1>
    </dataValidation>
    <dataValidation type="list" allowBlank="1" sqref="A1:A10">
      <formula1>"SEMTAKEN"</formula1>
    </dataValidation>
    <dataValidation type="list" allowBlank="1" sqref="C1:C5">
      <formula1>"GRADE"</formula1>
    </dataValidation>
    <dataValidation type="list" allowBlank="1" sqref="E1">
      <formula1>"SEM"</formula1>
    </dataValidation>
    <dataValidation type="list" allowBlank="1" sqref="H1:H2">
      <formula1>"GRO"</formula1>
    </dataValidation>
    <dataValidation type="list" allowBlank="1" sqref="J3">
      <formula1>"YES"</formula1>
    </dataValidation>
    <dataValidation type="list" allowBlank="1" sqref="J1">
      <formula1>"GRANTED"</formula1>
    </dataValidation>
    <dataValidation type="list" allowBlank="1" sqref="I1:I2">
      <formula1>"LDCOMP"</formula1>
    </dataValidation>
    <dataValidation type="list" allowBlank="1" sqref="B1:B2">
      <formula1>"GENEDS"</formula1>
    </dataValidation>
  </dataValidations>
  <hyperlinks>
    <hyperlink ref="I2" r:id="rId1" display="davaj@email.arizona.edu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7F2D98-3D28-4A22-97F5-AB9F4BBD0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Advanced Standing Form</vt:lpstr>
      <vt:lpstr>DATA</vt:lpstr>
      <vt:lpstr>EMAILS</vt:lpstr>
      <vt:lpstr>GENEDS</vt:lpstr>
      <vt:lpstr>GRADE</vt:lpstr>
      <vt:lpstr>GRANTED</vt:lpstr>
      <vt:lpstr>GRO</vt:lpstr>
      <vt:lpstr>LDCOMP</vt:lpstr>
      <vt:lpstr>SEM</vt:lpstr>
      <vt:lpstr>SEMTAKEN</vt:lpstr>
      <vt:lpstr>TRNGRDE</vt:lpstr>
      <vt:lpstr>YES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schooling progress record</dc:title>
  <dc:creator>stenzelc</dc:creator>
  <cp:lastModifiedBy>Wik, Michelle Lynn - (michelles)</cp:lastModifiedBy>
  <cp:lastPrinted>2014-06-20T19:15:00Z</cp:lastPrinted>
  <dcterms:created xsi:type="dcterms:W3CDTF">2012-08-30T17:30:36Z</dcterms:created>
  <dcterms:modified xsi:type="dcterms:W3CDTF">2019-02-01T18:47:38Z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TC103516209990</vt:lpwstr>
  </property>
</Properties>
</file>